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Tab 1" sheetId="1" r:id="rId1"/>
    <sheet name="graf" sheetId="4" r:id="rId2"/>
    <sheet name="Tab 2" sheetId="2" r:id="rId3"/>
    <sheet name="METODOLOGIJA" sheetId="5" r:id="rId4"/>
  </sheets>
  <definedNames>
    <definedName name="_xlnm.Print_Area" localSheetId="0">'Tab 1'!$B$1:$N$19</definedName>
    <definedName name="_xlnm.Print_Area" localSheetId="2">'Tab 2'!$A$1:$J$31</definedName>
  </definedNames>
  <calcPr calcId="145621"/>
</workbook>
</file>

<file path=xl/calcChain.xml><?xml version="1.0" encoding="utf-8"?>
<calcChain xmlns="http://schemas.openxmlformats.org/spreadsheetml/2006/main">
  <c r="D6" i="1" l="1"/>
  <c r="D5" i="1" s="1"/>
  <c r="F6" i="1"/>
  <c r="F5" i="1" s="1"/>
  <c r="M4" i="4" l="1"/>
  <c r="L3" i="4" s="1"/>
  <c r="L4" i="4" l="1"/>
  <c r="L2" i="4"/>
  <c r="N7" i="1" l="1"/>
  <c r="N8" i="1"/>
  <c r="N9" i="1"/>
  <c r="N10" i="1"/>
  <c r="L7" i="1"/>
  <c r="L8" i="1"/>
  <c r="L9" i="1"/>
  <c r="L10" i="1"/>
  <c r="J6" i="1"/>
  <c r="J5" i="1" s="1"/>
  <c r="N5" i="1" s="1"/>
  <c r="H6" i="1"/>
  <c r="L6" i="1" l="1"/>
  <c r="H5" i="1"/>
  <c r="L5" i="1" s="1"/>
  <c r="N6" i="1"/>
</calcChain>
</file>

<file path=xl/sharedStrings.xml><?xml version="1.0" encoding="utf-8"?>
<sst xmlns="http://schemas.openxmlformats.org/spreadsheetml/2006/main" count="90" uniqueCount="74">
  <si>
    <t>ukupno</t>
  </si>
  <si>
    <t>žene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</si>
  <si>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</si>
  <si>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</si>
  <si>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</si>
  <si>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</si>
  <si>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</si>
  <si>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</si>
  <si>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</si>
  <si>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</si>
  <si>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</si>
  <si>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</si>
  <si>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</si>
  <si>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</si>
  <si>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</si>
  <si>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</si>
  <si>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</si>
  <si>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</si>
  <si>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</si>
  <si>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</si>
  <si>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</si>
  <si>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</si>
  <si>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</si>
  <si>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</si>
  <si>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</si>
  <si>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</si>
  <si>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</si>
  <si>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2) </t>
  </si>
  <si>
    <t>muškarci</t>
  </si>
  <si>
    <t>Indeksi</t>
  </si>
  <si>
    <t>XII. 2016.</t>
  </si>
  <si>
    <t>I. 2017.</t>
  </si>
  <si>
    <t xml:space="preserve"> XII. 2016.</t>
  </si>
  <si>
    <t>I. 2016.</t>
  </si>
  <si>
    <r>
      <t>Broj zaposlenih u siječnju 2017.</t>
    </r>
    <r>
      <rPr>
        <vertAlign val="superscript"/>
        <sz val="11"/>
        <rFont val="Calibri"/>
        <family val="2"/>
        <charset val="238"/>
        <scheme val="minor"/>
      </rPr>
      <t>2)</t>
    </r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</si>
  <si>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</si>
  <si>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 xml:space="preserve">2. ZAPOSLENI U PRAVNIM OSOBAMA I INDEKSI KRETANJA BROJA ZAPOSLENIH 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</si>
  <si>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Rezultat obrade podataka iz obrasca JOPPD. Podaci su privremeni.</t>
    </r>
  </si>
  <si>
    <t>Stopa registrirane nezaposlenosti,  %</t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</si>
  <si>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charset val="238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</si>
  <si>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Podaci o nezaposlenima preuzeti od Hrvatskog zavoda za zapošljavanje.</t>
    </r>
  </si>
  <si>
    <r>
      <t xml:space="preserve"> PREMA SPOLU I NKD-u 2007.</t>
    </r>
    <r>
      <rPr>
        <vertAlign val="superscript"/>
        <sz val="12"/>
        <rFont val="Calibri"/>
        <family val="2"/>
        <charset val="238"/>
        <scheme val="minor"/>
      </rPr>
      <t>1)</t>
    </r>
  </si>
  <si>
    <t>Podaci su privremeni.</t>
  </si>
  <si>
    <t>Aktivno stanovništvo</t>
  </si>
  <si>
    <r>
      <t>Nezaposleni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</si>
  <si>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1. ZAPOSLENI I NEZAPOSLENI NA PODRUČJU GRADA ZAGREBA PREMA ADMINISTRATIVNIM IZVORIMA I SPOLU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</si>
  <si>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</si>
  <si>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</si>
  <si>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</si>
  <si>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</si>
  <si>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</si>
  <si>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</si>
  <si>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Na temelju mjesečnih datoteka s konačnim podacima za prethodnu godinu napravljena je revizija podataka. Stoga su podaci od siječnja do prosinca 2016. konačni, a podaci za 2017. su privremeni.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</si>
  <si>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</si>
  <si>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</si>
  <si>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</si>
  <si>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</si>
  <si>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</si>
  <si>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</si>
  <si>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</si>
  <si>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</si>
  <si>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</si>
  <si>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</si>
  <si>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Kratice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</si>
  <si>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</si>
  <si>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</si>
  <si>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</si>
  <si>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</si>
  <si>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</si>
  <si>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</si>
  <si>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</si>
  <si>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</si>
  <si>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</si>
  <si>
    <t>Znakovi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</si>
</sst>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#,##0.0"/>
    <numFmt numFmtId="165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153">
    <xf numFmtId="0" fontId="0" fillId="0" borderId="0" xfId="0"/>
    <xf numFmtId="0" fontId="7" fillId="0" borderId="0" xfId="1" applyFont="1" applyBorder="1"/>
    <xf numFmtId="0" fontId="7" fillId="0" borderId="0" xfId="1" applyFont="1"/>
    <xf numFmtId="0" fontId="7" fillId="0" borderId="5" xfId="1" applyFont="1" applyBorder="1"/>
    <xf numFmtId="0" fontId="5" fillId="0" borderId="0" xfId="0" applyFont="1"/>
    <xf numFmtId="0" fontId="7" fillId="0" borderId="0" xfId="1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3" fontId="7" fillId="0" borderId="2" xfId="0" applyNumberFormat="1" applyFont="1" applyBorder="1" applyAlignment="1"/>
    <xf numFmtId="3" fontId="7" fillId="0" borderId="0" xfId="0" applyNumberFormat="1" applyFont="1" applyBorder="1" applyAlignment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0" borderId="2" xfId="1" applyNumberFormat="1" applyFont="1" applyBorder="1" applyAlignment="1"/>
    <xf numFmtId="3" fontId="5" fillId="0" borderId="2" xfId="0" applyNumberFormat="1" applyFont="1" applyBorder="1" applyAlignment="1"/>
    <xf numFmtId="164" fontId="7" fillId="0" borderId="0" xfId="0" applyNumberFormat="1" applyFont="1" applyBorder="1" applyAlignment="1"/>
    <xf numFmtId="0" fontId="4" fillId="0" borderId="0" xfId="0" applyFont="1"/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7" xfId="0" applyFont="1" applyBorder="1"/>
    <xf numFmtId="3" fontId="8" fillId="0" borderId="0" xfId="0" applyNumberFormat="1" applyFont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13" fillId="0" borderId="0" xfId="0" applyFont="1" applyFill="1" applyAlignment="1" applyProtection="1">
      <alignment horizontal="left" vertical="top"/>
    </xf>
    <xf numFmtId="0" fontId="7" fillId="0" borderId="2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/>
    </xf>
    <xf numFmtId="3" fontId="7" fillId="0" borderId="2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horizontal="right"/>
    </xf>
    <xf numFmtId="3" fontId="7" fillId="0" borderId="2" xfId="0" applyNumberFormat="1" applyFont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/>
    <xf numFmtId="0" fontId="14" fillId="0" borderId="0" xfId="0" applyFont="1" applyAlignment="1"/>
    <xf numFmtId="0" fontId="14" fillId="0" borderId="0" xfId="0" applyFont="1"/>
    <xf numFmtId="0" fontId="17" fillId="0" borderId="0" xfId="0" applyFont="1"/>
    <xf numFmtId="164" fontId="16" fillId="0" borderId="0" xfId="0" applyNumberFormat="1" applyFont="1" applyBorder="1" applyAlignment="1"/>
    <xf numFmtId="3" fontId="17" fillId="0" borderId="0" xfId="0" applyNumberFormat="1" applyFont="1" applyBorder="1" applyAlignment="1"/>
    <xf numFmtId="0" fontId="3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2" xfId="0" applyFont="1" applyBorder="1"/>
    <xf numFmtId="0" fontId="7" fillId="0" borderId="5" xfId="0" applyFont="1" applyBorder="1"/>
    <xf numFmtId="0" fontId="18" fillId="0" borderId="0" xfId="0" applyFont="1"/>
    <xf numFmtId="3" fontId="7" fillId="0" borderId="1" xfId="0" applyNumberFormat="1" applyFont="1" applyBorder="1" applyAlignment="1" applyProtection="1">
      <alignment vertical="center"/>
    </xf>
    <xf numFmtId="3" fontId="7" fillId="0" borderId="2" xfId="0" applyNumberFormat="1" applyFont="1" applyBorder="1" applyAlignment="1" applyProtection="1">
      <alignment vertical="center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3" fontId="8" fillId="0" borderId="8" xfId="0" applyNumberFormat="1" applyFont="1" applyBorder="1" applyAlignment="1">
      <alignment horizontal="right"/>
    </xf>
    <xf numFmtId="3" fontId="0" fillId="0" borderId="0" xfId="0" applyNumberFormat="1"/>
    <xf numFmtId="3" fontId="7" fillId="0" borderId="0" xfId="1" applyNumberFormat="1" applyFont="1" applyBorder="1" applyAlignment="1"/>
    <xf numFmtId="3" fontId="5" fillId="0" borderId="0" xfId="0" applyNumberFormat="1" applyFont="1" applyBorder="1" applyAlignment="1"/>
    <xf numFmtId="3" fontId="5" fillId="0" borderId="2" xfId="0" applyNumberFormat="1" applyFont="1" applyBorder="1" applyAlignment="1">
      <alignment horizontal="right"/>
    </xf>
    <xf numFmtId="0" fontId="0" fillId="0" borderId="0" xfId="0" applyBorder="1"/>
    <xf numFmtId="0" fontId="7" fillId="0" borderId="2" xfId="1" applyFont="1" applyBorder="1"/>
    <xf numFmtId="3" fontId="7" fillId="0" borderId="0" xfId="0" applyNumberFormat="1" applyFont="1" applyBorder="1" applyAlignment="1" applyProtection="1">
      <alignment vertical="center"/>
    </xf>
    <xf numFmtId="0" fontId="7" fillId="0" borderId="0" xfId="1" applyFont="1" applyAlignment="1"/>
    <xf numFmtId="3" fontId="7" fillId="0" borderId="1" xfId="0" applyNumberFormat="1" applyFont="1" applyBorder="1" applyAlignment="1"/>
    <xf numFmtId="3" fontId="7" fillId="0" borderId="1" xfId="1" applyNumberFormat="1" applyFont="1" applyBorder="1" applyAlignment="1"/>
    <xf numFmtId="3" fontId="5" fillId="0" borderId="1" xfId="0" applyNumberFormat="1" applyFont="1" applyBorder="1" applyAlignment="1"/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4" xfId="1" applyFont="1" applyBorder="1" applyAlignment="1"/>
    <xf numFmtId="0" fontId="19" fillId="0" borderId="14" xfId="1" applyFont="1" applyBorder="1" applyAlignment="1">
      <alignment vertical="top"/>
    </xf>
    <xf numFmtId="164" fontId="8" fillId="0" borderId="0" xfId="0" applyNumberFormat="1" applyFont="1" applyBorder="1" applyAlignment="1"/>
    <xf numFmtId="0" fontId="19" fillId="0" borderId="14" xfId="1" applyFont="1" applyBorder="1" applyAlignment="1">
      <alignment vertical="top" wrapText="1"/>
    </xf>
    <xf numFmtId="0" fontId="19" fillId="0" borderId="0" xfId="1" applyFont="1" applyBorder="1" applyAlignment="1">
      <alignment vertical="top" wrapText="1"/>
    </xf>
    <xf numFmtId="0" fontId="7" fillId="0" borderId="14" xfId="0" applyFont="1" applyBorder="1"/>
    <xf numFmtId="0" fontId="19" fillId="0" borderId="0" xfId="1" applyFont="1" applyBorder="1" applyAlignment="1"/>
    <xf numFmtId="0" fontId="2" fillId="0" borderId="0" xfId="0" applyFont="1"/>
    <xf numFmtId="164" fontId="2" fillId="0" borderId="1" xfId="0" applyNumberFormat="1" applyFont="1" applyBorder="1" applyAlignment="1"/>
    <xf numFmtId="164" fontId="2" fillId="0" borderId="0" xfId="0" applyNumberFormat="1" applyFont="1" applyBorder="1" applyAlignment="1"/>
    <xf numFmtId="164" fontId="2" fillId="0" borderId="2" xfId="0" applyNumberFormat="1" applyFont="1" applyBorder="1" applyAlignment="1"/>
    <xf numFmtId="165" fontId="2" fillId="0" borderId="0" xfId="0" applyNumberFormat="1" applyFont="1" applyBorder="1" applyAlignment="1"/>
    <xf numFmtId="0" fontId="0" fillId="0" borderId="14" xfId="0" applyBorder="1"/>
    <xf numFmtId="0" fontId="21" fillId="0" borderId="0" xfId="0" applyFont="1" applyBorder="1"/>
    <xf numFmtId="0" fontId="22" fillId="0" borderId="0" xfId="0" applyFont="1"/>
    <xf numFmtId="0" fontId="1" fillId="0" borderId="0" xfId="0" applyFont="1"/>
    <xf numFmtId="3" fontId="1" fillId="0" borderId="1" xfId="0" applyNumberFormat="1" applyFont="1" applyBorder="1" applyAlignment="1"/>
    <xf numFmtId="3" fontId="1" fillId="0" borderId="0" xfId="0" applyNumberFormat="1" applyFont="1" applyBorder="1" applyAlignment="1"/>
    <xf numFmtId="3" fontId="1" fillId="0" borderId="2" xfId="0" applyNumberFormat="1" applyFont="1" applyBorder="1" applyAlignment="1"/>
    <xf numFmtId="3" fontId="8" fillId="0" borderId="1" xfId="0" applyNumberFormat="1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3" fontId="8" fillId="0" borderId="8" xfId="0" applyNumberFormat="1" applyFont="1" applyBorder="1" applyAlignment="1">
      <alignment wrapText="1"/>
    </xf>
    <xf numFmtId="0" fontId="8" fillId="0" borderId="8" xfId="0" applyFont="1" applyBorder="1" applyAlignment="1">
      <alignment wrapText="1"/>
    </xf>
    <xf numFmtId="3" fontId="8" fillId="0" borderId="9" xfId="0" applyNumberFormat="1" applyFont="1" applyBorder="1" applyAlignment="1">
      <alignment wrapText="1"/>
    </xf>
    <xf numFmtId="3" fontId="8" fillId="0" borderId="0" xfId="0" applyNumberFormat="1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3" fontId="0" fillId="0" borderId="2" xfId="0" applyNumberFormat="1" applyBorder="1" applyAlignment="1"/>
    <xf numFmtId="0" fontId="23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27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indent="2"/>
    </xf>
    <xf numFmtId="165" fontId="8" fillId="0" borderId="8" xfId="0" applyNumberFormat="1" applyFont="1" applyBorder="1" applyAlignment="1">
      <alignment horizontal="right" indent="1"/>
    </xf>
    <xf numFmtId="165" fontId="8" fillId="0" borderId="0" xfId="0" applyNumberFormat="1" applyFont="1" applyAlignment="1">
      <alignment horizontal="right" indent="1"/>
    </xf>
    <xf numFmtId="165" fontId="7" fillId="0" borderId="0" xfId="0" applyNumberFormat="1" applyFont="1" applyAlignment="1">
      <alignment horizontal="right" indent="1"/>
    </xf>
    <xf numFmtId="165" fontId="7" fillId="0" borderId="0" xfId="0" applyNumberFormat="1" applyFont="1" applyAlignment="1">
      <alignment horizontal="right" vertical="center" indent="1"/>
    </xf>
    <xf numFmtId="43" fontId="7" fillId="0" borderId="10" xfId="2" applyFont="1" applyBorder="1" applyAlignment="1">
      <alignment horizontal="center" vertical="center" wrapText="1"/>
    </xf>
    <xf numFmtId="43" fontId="7" fillId="0" borderId="12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33" fillId="0" borderId="1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0" borderId="0" xfId="3" applyAlignment="1">
      <alignment horizontal="center" vertical="center"/>
    </xf>
    <xf numFmtId="0" fontId="0" fillId="0" borderId="0" xfId="0" applyAlignment="1">
      <alignment horizontal="justify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justify" wrapText="1"/>
    </xf>
    <xf numFmtId="0" fontId="28" fillId="0" borderId="0" xfId="0" applyFont="1" applyAlignment="1">
      <alignment horizontal="justify"/>
    </xf>
    <xf numFmtId="0" fontId="27" fillId="0" borderId="0" xfId="0" applyFont="1" applyAlignment="1">
      <alignment horizontal="justify" wrapText="1"/>
    </xf>
    <xf numFmtId="0" fontId="29" fillId="0" borderId="0" xfId="0" applyFont="1" applyAlignment="1">
      <alignment horizontal="left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STRUKTURA ZAPOSLENIH U PRAVNIM OSOBAMA</a:t>
            </a:r>
          </a:p>
          <a:p>
            <a:pPr>
              <a:defRPr sz="1100" b="0"/>
            </a:pPr>
            <a:r>
              <a:rPr lang="hr-HR" sz="1100" b="0"/>
              <a:t>prema spolu, </a:t>
            </a:r>
            <a:r>
              <a:rPr lang="hr-HR" sz="1100" b="1"/>
              <a:t>siječanj 2017.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</c:dPt>
          <c:dPt>
            <c:idx val="1"/>
            <c:bubble3D val="0"/>
            <c:explosion val="10"/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4598206474190728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graf!$K$2:$K$3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graf!$L$2:$L$3</c:f>
              <c:numCache>
                <c:formatCode>General</c:formatCode>
                <c:ptCount val="2"/>
                <c:pt idx="0">
                  <c:v>52.8</c:v>
                </c:pt>
                <c:pt idx="1">
                  <c:v>47.2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42862</xdr:rowOff>
    </xdr:from>
    <xdr:to>
      <xdr:col>7</xdr:col>
      <xdr:colOff>361950</xdr:colOff>
      <xdr:row>14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tabSelected="1" workbookViewId="0">
      <selection activeCell="L21" sqref="L21"/>
    </sheetView>
  </sheetViews>
  <sheetFormatPr defaultColWidth="22.7109375" defaultRowHeight="15" x14ac:dyDescent="0.25"/>
  <cols>
    <col min="1" max="2" width="1.7109375" customWidth="1"/>
    <col min="3" max="3" width="40.42578125" customWidth="1"/>
    <col min="4" max="4" width="8.28515625" customWidth="1"/>
    <col min="5" max="5" width="1.7109375" customWidth="1"/>
    <col min="6" max="6" width="8.28515625" customWidth="1"/>
    <col min="7" max="7" width="1.7109375" customWidth="1"/>
    <col min="8" max="8" width="8.28515625" customWidth="1"/>
    <col min="9" max="9" width="1.7109375" customWidth="1"/>
    <col min="10" max="10" width="8.28515625" customWidth="1"/>
    <col min="11" max="11" width="1.7109375" customWidth="1"/>
    <col min="12" max="12" width="8.28515625" customWidth="1"/>
    <col min="13" max="13" width="1.7109375" customWidth="1"/>
    <col min="14" max="14" width="8.28515625" customWidth="1"/>
    <col min="15" max="15" width="1.7109375" customWidth="1"/>
  </cols>
  <sheetData>
    <row r="1" spans="1:28" ht="27.75" customHeight="1" thickBot="1" x14ac:dyDescent="0.3">
      <c r="A1" s="73" t="s">
        <v>45</v>
      </c>
      <c r="B1" s="84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x14ac:dyDescent="0.25">
      <c r="C2" s="64"/>
      <c r="D2" s="123" t="s">
        <v>30</v>
      </c>
      <c r="E2" s="124"/>
      <c r="F2" s="124"/>
      <c r="G2" s="125"/>
      <c r="H2" s="123" t="s">
        <v>31</v>
      </c>
      <c r="I2" s="124"/>
      <c r="J2" s="124"/>
      <c r="K2" s="125"/>
      <c r="L2" s="118" t="s">
        <v>31</v>
      </c>
      <c r="M2" s="119"/>
      <c r="N2" s="119"/>
      <c r="O2" s="119"/>
    </row>
    <row r="3" spans="1:28" x14ac:dyDescent="0.25">
      <c r="C3" s="1"/>
      <c r="D3" s="126"/>
      <c r="E3" s="127"/>
      <c r="F3" s="127"/>
      <c r="G3" s="128"/>
      <c r="H3" s="126"/>
      <c r="I3" s="127"/>
      <c r="J3" s="127"/>
      <c r="K3" s="128"/>
      <c r="L3" s="120" t="s">
        <v>32</v>
      </c>
      <c r="M3" s="121"/>
      <c r="N3" s="121"/>
      <c r="O3" s="121"/>
    </row>
    <row r="4" spans="1:28" ht="17.25" customHeight="1" x14ac:dyDescent="0.25">
      <c r="A4" s="16"/>
      <c r="B4" s="16"/>
      <c r="C4" s="3"/>
      <c r="D4" s="116" t="s">
        <v>0</v>
      </c>
      <c r="E4" s="122"/>
      <c r="F4" s="116" t="s">
        <v>1</v>
      </c>
      <c r="G4" s="122"/>
      <c r="H4" s="116" t="s">
        <v>0</v>
      </c>
      <c r="I4" s="122"/>
      <c r="J4" s="116" t="s">
        <v>1</v>
      </c>
      <c r="K4" s="122"/>
      <c r="L4" s="114" t="s">
        <v>0</v>
      </c>
      <c r="M4" s="115"/>
      <c r="N4" s="116" t="s">
        <v>1</v>
      </c>
      <c r="O4" s="117"/>
    </row>
    <row r="5" spans="1:28" ht="22.5" customHeight="1" x14ac:dyDescent="0.25">
      <c r="A5" s="85" t="s">
        <v>43</v>
      </c>
      <c r="B5" s="63"/>
      <c r="C5" s="1"/>
      <c r="D5" s="91">
        <f>SUM(D6,D10)</f>
        <v>408920</v>
      </c>
      <c r="E5" s="92"/>
      <c r="F5" s="93">
        <f>SUM(F6,F10)</f>
        <v>197188</v>
      </c>
      <c r="G5" s="94"/>
      <c r="H5" s="95">
        <f>SUM(H6,H10)</f>
        <v>405510</v>
      </c>
      <c r="I5" s="94"/>
      <c r="J5" s="96">
        <f>SUM(J6,J10)</f>
        <v>193988</v>
      </c>
      <c r="K5" s="97"/>
      <c r="L5" s="74">
        <f>ROUND(H5/D5*100,1)</f>
        <v>99.2</v>
      </c>
      <c r="M5" s="74"/>
      <c r="N5" s="74">
        <f>ROUND(J5/F5*100,1)</f>
        <v>98.4</v>
      </c>
      <c r="O5" s="98"/>
    </row>
    <row r="6" spans="1:28" ht="18.75" customHeight="1" x14ac:dyDescent="0.25">
      <c r="B6" s="1" t="s">
        <v>25</v>
      </c>
      <c r="C6" s="86"/>
      <c r="D6" s="67">
        <f>SUM(D7:D9)</f>
        <v>378613</v>
      </c>
      <c r="E6" s="9"/>
      <c r="F6" s="9">
        <f>SUM(F7:F9)</f>
        <v>180640</v>
      </c>
      <c r="G6" s="9"/>
      <c r="H6" s="67">
        <f>SUM(H7:H9)</f>
        <v>374831</v>
      </c>
      <c r="I6" s="9"/>
      <c r="J6" s="9">
        <f>SUM(J7:J9)</f>
        <v>177362</v>
      </c>
      <c r="K6" s="8"/>
      <c r="L6" s="14">
        <f>ROUND(H6/D6*100,1)</f>
        <v>99</v>
      </c>
      <c r="M6" s="14"/>
      <c r="N6" s="14">
        <f t="shared" ref="N6:N10" si="0">ROUND(J6/F6*100,1)</f>
        <v>98.2</v>
      </c>
    </row>
    <row r="7" spans="1:28" ht="17.25" x14ac:dyDescent="0.25">
      <c r="C7" s="5" t="s">
        <v>2</v>
      </c>
      <c r="D7" s="67">
        <v>348715</v>
      </c>
      <c r="E7" s="9"/>
      <c r="F7" s="9">
        <v>166106</v>
      </c>
      <c r="G7" s="99"/>
      <c r="H7" s="9">
        <v>345297</v>
      </c>
      <c r="I7" s="9"/>
      <c r="J7" s="9">
        <v>162979</v>
      </c>
      <c r="K7" s="8"/>
      <c r="L7" s="14">
        <f t="shared" ref="L7:L10" si="1">ROUND(H7/D7*100,1)</f>
        <v>99</v>
      </c>
      <c r="M7" s="14"/>
      <c r="N7" s="14">
        <f t="shared" si="0"/>
        <v>98.1</v>
      </c>
    </row>
    <row r="8" spans="1:28" ht="17.25" x14ac:dyDescent="0.25">
      <c r="C8" s="2" t="s">
        <v>3</v>
      </c>
      <c r="D8" s="68">
        <v>29398</v>
      </c>
      <c r="E8" s="60"/>
      <c r="F8" s="60">
        <v>14347</v>
      </c>
      <c r="G8" s="11"/>
      <c r="H8" s="60">
        <v>29029</v>
      </c>
      <c r="I8" s="60"/>
      <c r="J8" s="60">
        <v>14194</v>
      </c>
      <c r="K8" s="12"/>
      <c r="L8" s="14">
        <f t="shared" si="1"/>
        <v>98.7</v>
      </c>
      <c r="M8" s="14"/>
      <c r="N8" s="14">
        <f t="shared" si="0"/>
        <v>98.9</v>
      </c>
      <c r="P8" s="2"/>
    </row>
    <row r="9" spans="1:28" ht="17.25" x14ac:dyDescent="0.25">
      <c r="C9" s="15" t="s">
        <v>4</v>
      </c>
      <c r="D9" s="69">
        <v>500</v>
      </c>
      <c r="E9" s="61"/>
      <c r="F9" s="61">
        <v>187</v>
      </c>
      <c r="G9" s="62"/>
      <c r="H9" s="61">
        <v>505</v>
      </c>
      <c r="I9" s="61"/>
      <c r="J9" s="61">
        <v>189</v>
      </c>
      <c r="K9" s="13"/>
      <c r="L9" s="14">
        <f t="shared" si="1"/>
        <v>101</v>
      </c>
      <c r="M9" s="14"/>
      <c r="N9" s="14">
        <f t="shared" si="0"/>
        <v>101.1</v>
      </c>
    </row>
    <row r="10" spans="1:28" ht="18.75" customHeight="1" x14ac:dyDescent="0.25">
      <c r="B10" s="87" t="s">
        <v>44</v>
      </c>
      <c r="C10" s="87"/>
      <c r="D10" s="88">
        <v>30307</v>
      </c>
      <c r="E10" s="89"/>
      <c r="F10" s="89">
        <v>16548</v>
      </c>
      <c r="G10" s="90"/>
      <c r="H10" s="89">
        <v>30679</v>
      </c>
      <c r="I10" s="89"/>
      <c r="J10" s="89">
        <v>16626</v>
      </c>
      <c r="K10" s="90"/>
      <c r="L10" s="14">
        <f t="shared" si="1"/>
        <v>101.2</v>
      </c>
      <c r="M10" s="14"/>
      <c r="N10" s="14">
        <f t="shared" si="0"/>
        <v>100.5</v>
      </c>
    </row>
    <row r="11" spans="1:28" ht="11.25" customHeight="1" x14ac:dyDescent="0.25">
      <c r="B11" s="45"/>
      <c r="D11" s="47"/>
      <c r="E11" s="47"/>
      <c r="F11" s="47"/>
      <c r="G11" s="47"/>
      <c r="H11" s="47"/>
      <c r="I11" s="47"/>
      <c r="J11" s="47"/>
      <c r="K11" s="47"/>
      <c r="L11" s="46"/>
      <c r="M11" s="46"/>
      <c r="N11" s="46"/>
    </row>
    <row r="12" spans="1:28" ht="13.5" customHeight="1" x14ac:dyDescent="0.25">
      <c r="B12" s="79" t="s">
        <v>38</v>
      </c>
      <c r="C12" s="79"/>
      <c r="D12" s="80">
        <v>7.4</v>
      </c>
      <c r="E12" s="81"/>
      <c r="F12" s="81">
        <v>8.4</v>
      </c>
      <c r="G12" s="81"/>
      <c r="H12" s="80">
        <v>7.6</v>
      </c>
      <c r="I12" s="81"/>
      <c r="J12" s="81">
        <v>8.6</v>
      </c>
      <c r="K12" s="82"/>
      <c r="L12" s="83"/>
      <c r="M12" s="83"/>
      <c r="N12" s="83"/>
    </row>
    <row r="13" spans="1:28" ht="8.25" customHeight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28" ht="18" customHeight="1" x14ac:dyDescent="0.25">
      <c r="A14" s="43" t="s">
        <v>37</v>
      </c>
      <c r="C14" s="44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8" ht="14.25" customHeight="1" x14ac:dyDescent="0.25">
      <c r="A15" s="43" t="s">
        <v>39</v>
      </c>
      <c r="C15" s="44"/>
      <c r="D15" s="6"/>
      <c r="E15" s="6"/>
      <c r="F15" s="6"/>
      <c r="G15" s="6"/>
      <c r="H15" s="6"/>
      <c r="I15" s="6"/>
      <c r="J15" s="6"/>
      <c r="K15" s="6"/>
      <c r="L15" s="4"/>
      <c r="M15" s="4"/>
      <c r="N15" s="4"/>
    </row>
    <row r="16" spans="1:28" ht="14.25" customHeight="1" x14ac:dyDescent="0.25">
      <c r="A16" s="44" t="s">
        <v>40</v>
      </c>
      <c r="C16" s="4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x14ac:dyDescent="0.25">
      <c r="B17" s="44"/>
      <c r="C17" s="4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x14ac:dyDescent="0.2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J6 D6 F6 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M4"/>
  <sheetViews>
    <sheetView workbookViewId="0">
      <selection activeCell="O23" sqref="O23"/>
    </sheetView>
  </sheetViews>
  <sheetFormatPr defaultRowHeight="15" x14ac:dyDescent="0.25"/>
  <cols>
    <col min="13" max="13" width="10.85546875" bestFit="1" customWidth="1"/>
  </cols>
  <sheetData>
    <row r="2" spans="11:13" x14ac:dyDescent="0.25">
      <c r="K2" t="s">
        <v>28</v>
      </c>
      <c r="L2">
        <f>ROUND(M2/M4*100,1)</f>
        <v>52.8</v>
      </c>
      <c r="M2" s="59">
        <v>182318</v>
      </c>
    </row>
    <row r="3" spans="11:13" x14ac:dyDescent="0.25">
      <c r="K3" t="s">
        <v>1</v>
      </c>
      <c r="L3">
        <f>ROUND(M3/M4*100,1)</f>
        <v>47.2</v>
      </c>
      <c r="M3" s="59">
        <v>162979</v>
      </c>
    </row>
    <row r="4" spans="11:13" x14ac:dyDescent="0.25">
      <c r="K4" t="s">
        <v>0</v>
      </c>
      <c r="L4">
        <f>ROUND(M4/M4*100,1)</f>
        <v>100</v>
      </c>
      <c r="M4" s="59">
        <f>SUM(M2:M3)</f>
        <v>345297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workbookViewId="0">
      <selection activeCell="P13" sqref="P13"/>
    </sheetView>
  </sheetViews>
  <sheetFormatPr defaultRowHeight="15" x14ac:dyDescent="0.25"/>
  <cols>
    <col min="1" max="1" width="1.85546875" style="42" customWidth="1"/>
    <col min="2" max="2" width="34.42578125" style="42" customWidth="1"/>
    <col min="3" max="3" width="8.7109375" style="42" customWidth="1"/>
    <col min="4" max="4" width="1.7109375" style="42" customWidth="1"/>
    <col min="5" max="5" width="8.7109375" style="42" customWidth="1"/>
    <col min="6" max="6" width="1.7109375" style="42" customWidth="1"/>
    <col min="7" max="11" width="8.7109375" style="42" customWidth="1"/>
    <col min="12" max="16384" width="9.140625" style="42"/>
  </cols>
  <sheetData>
    <row r="1" spans="1:11" ht="16.5" customHeight="1" x14ac:dyDescent="0.25">
      <c r="A1" s="78" t="s">
        <v>36</v>
      </c>
      <c r="B1" s="76"/>
      <c r="C1" s="76"/>
      <c r="D1" s="76"/>
      <c r="E1" s="76"/>
      <c r="F1" s="76"/>
      <c r="G1" s="76"/>
      <c r="H1" s="76"/>
      <c r="I1" s="76"/>
      <c r="J1" s="76"/>
      <c r="K1" s="41"/>
    </row>
    <row r="2" spans="1:11" ht="30" customHeight="1" thickBot="1" x14ac:dyDescent="0.3">
      <c r="A2" s="77"/>
      <c r="B2" s="73" t="s">
        <v>41</v>
      </c>
      <c r="C2" s="75"/>
      <c r="D2" s="75"/>
      <c r="E2" s="75"/>
      <c r="F2" s="75"/>
      <c r="G2" s="75"/>
      <c r="H2" s="75"/>
      <c r="I2" s="75"/>
      <c r="J2" s="75"/>
      <c r="K2" s="41"/>
    </row>
    <row r="3" spans="1:11" ht="20.25" customHeight="1" x14ac:dyDescent="0.25">
      <c r="A3" s="50"/>
      <c r="B3" s="51"/>
      <c r="C3" s="130" t="s">
        <v>34</v>
      </c>
      <c r="D3" s="131"/>
      <c r="E3" s="131"/>
      <c r="F3" s="132"/>
      <c r="G3" s="127" t="s">
        <v>29</v>
      </c>
      <c r="H3" s="127"/>
      <c r="I3" s="127"/>
      <c r="J3" s="127"/>
    </row>
    <row r="4" spans="1:11" ht="16.5" customHeight="1" x14ac:dyDescent="0.25">
      <c r="A4" s="50"/>
      <c r="B4" s="51"/>
      <c r="C4" s="130"/>
      <c r="D4" s="131"/>
      <c r="E4" s="131"/>
      <c r="F4" s="132"/>
      <c r="G4" s="136" t="s">
        <v>31</v>
      </c>
      <c r="H4" s="137"/>
      <c r="I4" s="140" t="s">
        <v>31</v>
      </c>
      <c r="J4" s="136"/>
      <c r="K4" s="40"/>
    </row>
    <row r="5" spans="1:11" ht="16.5" customHeight="1" x14ac:dyDescent="0.25">
      <c r="A5" s="50"/>
      <c r="B5" s="51"/>
      <c r="C5" s="133"/>
      <c r="D5" s="134"/>
      <c r="E5" s="134"/>
      <c r="F5" s="135"/>
      <c r="G5" s="138" t="s">
        <v>30</v>
      </c>
      <c r="H5" s="139"/>
      <c r="I5" s="141" t="s">
        <v>33</v>
      </c>
      <c r="J5" s="138"/>
      <c r="K5" s="40"/>
    </row>
    <row r="6" spans="1:11" ht="17.25" customHeight="1" x14ac:dyDescent="0.25">
      <c r="A6" s="52"/>
      <c r="B6" s="18"/>
      <c r="C6" s="116" t="s">
        <v>0</v>
      </c>
      <c r="D6" s="122"/>
      <c r="E6" s="116" t="s">
        <v>1</v>
      </c>
      <c r="F6" s="122"/>
      <c r="G6" s="49" t="s">
        <v>0</v>
      </c>
      <c r="H6" s="17" t="s">
        <v>1</v>
      </c>
      <c r="I6" s="49" t="s">
        <v>0</v>
      </c>
      <c r="J6" s="70" t="s">
        <v>1</v>
      </c>
      <c r="K6" s="71"/>
    </row>
    <row r="7" spans="1:11" ht="24.95" customHeight="1" x14ac:dyDescent="0.25">
      <c r="A7" s="19" t="s">
        <v>5</v>
      </c>
      <c r="B7" s="19"/>
      <c r="C7" s="21">
        <v>345297</v>
      </c>
      <c r="D7" s="58"/>
      <c r="E7" s="58">
        <v>162979</v>
      </c>
      <c r="F7" s="22"/>
      <c r="G7" s="110">
        <v>99</v>
      </c>
      <c r="H7" s="111">
        <v>98.1</v>
      </c>
      <c r="I7" s="111">
        <v>99.3</v>
      </c>
      <c r="J7" s="111">
        <v>99.6</v>
      </c>
      <c r="K7" s="20"/>
    </row>
    <row r="8" spans="1:11" ht="22.5" customHeight="1" x14ac:dyDescent="0.25">
      <c r="A8" s="26"/>
      <c r="B8" s="24" t="s">
        <v>6</v>
      </c>
      <c r="C8" s="10">
        <v>1025</v>
      </c>
      <c r="D8" s="36"/>
      <c r="E8" s="36">
        <v>457</v>
      </c>
      <c r="F8" s="11"/>
      <c r="G8" s="112">
        <v>99</v>
      </c>
      <c r="H8" s="112">
        <v>101.8</v>
      </c>
      <c r="I8" s="112">
        <v>106.9</v>
      </c>
      <c r="J8" s="112">
        <v>107.3</v>
      </c>
      <c r="K8" s="25"/>
    </row>
    <row r="9" spans="1:11" ht="15" customHeight="1" x14ac:dyDescent="0.25">
      <c r="A9" s="26"/>
      <c r="B9" s="24" t="s">
        <v>7</v>
      </c>
      <c r="C9" s="10">
        <v>675</v>
      </c>
      <c r="D9" s="36"/>
      <c r="E9" s="32">
        <v>220</v>
      </c>
      <c r="F9" s="27"/>
      <c r="G9" s="112">
        <v>100</v>
      </c>
      <c r="H9" s="112">
        <v>100</v>
      </c>
      <c r="I9" s="112">
        <v>88</v>
      </c>
      <c r="J9" s="112">
        <v>85.6</v>
      </c>
      <c r="K9" s="25"/>
    </row>
    <row r="10" spans="1:11" x14ac:dyDescent="0.25">
      <c r="A10" s="26"/>
      <c r="B10" s="24" t="s">
        <v>8</v>
      </c>
      <c r="C10" s="10">
        <v>39146</v>
      </c>
      <c r="D10" s="36"/>
      <c r="E10" s="36">
        <v>13435</v>
      </c>
      <c r="F10" s="11"/>
      <c r="G10" s="112">
        <v>100.3</v>
      </c>
      <c r="H10" s="112">
        <v>99.5</v>
      </c>
      <c r="I10" s="112">
        <v>99.7</v>
      </c>
      <c r="J10" s="112">
        <v>98.5</v>
      </c>
      <c r="K10" s="25"/>
    </row>
    <row r="11" spans="1:11" ht="30" x14ac:dyDescent="0.25">
      <c r="A11" s="23"/>
      <c r="B11" s="24" t="s">
        <v>9</v>
      </c>
      <c r="C11" s="29">
        <v>2962</v>
      </c>
      <c r="D11" s="32"/>
      <c r="E11" s="32">
        <v>849</v>
      </c>
      <c r="F11" s="27"/>
      <c r="G11" s="113">
        <v>98.3</v>
      </c>
      <c r="H11" s="113">
        <v>96.6</v>
      </c>
      <c r="I11" s="113">
        <v>98.2</v>
      </c>
      <c r="J11" s="113">
        <v>98.3</v>
      </c>
      <c r="K11" s="28"/>
    </row>
    <row r="12" spans="1:11" ht="45" x14ac:dyDescent="0.25">
      <c r="A12" s="23"/>
      <c r="B12" s="24" t="s">
        <v>10</v>
      </c>
      <c r="C12" s="29">
        <v>4162</v>
      </c>
      <c r="D12" s="32"/>
      <c r="E12" s="32">
        <v>741</v>
      </c>
      <c r="F12" s="27"/>
      <c r="G12" s="113">
        <v>100.1</v>
      </c>
      <c r="H12" s="113">
        <v>100.5</v>
      </c>
      <c r="I12" s="113">
        <v>98.1</v>
      </c>
      <c r="J12" s="113">
        <v>103.9</v>
      </c>
      <c r="K12" s="28"/>
    </row>
    <row r="13" spans="1:11" x14ac:dyDescent="0.25">
      <c r="A13" s="26"/>
      <c r="B13" s="24" t="s">
        <v>11</v>
      </c>
      <c r="C13" s="10">
        <v>18828</v>
      </c>
      <c r="D13" s="36"/>
      <c r="E13" s="36">
        <v>2574</v>
      </c>
      <c r="F13" s="11"/>
      <c r="G13" s="112">
        <v>102.2</v>
      </c>
      <c r="H13" s="112">
        <v>99.7</v>
      </c>
      <c r="I13" s="112">
        <v>98.5</v>
      </c>
      <c r="J13" s="112">
        <v>99.3</v>
      </c>
      <c r="K13" s="25"/>
    </row>
    <row r="14" spans="1:11" ht="30" customHeight="1" x14ac:dyDescent="0.25">
      <c r="A14" s="23"/>
      <c r="B14" s="24" t="s">
        <v>12</v>
      </c>
      <c r="C14" s="30">
        <v>59637</v>
      </c>
      <c r="D14" s="33"/>
      <c r="E14" s="33">
        <v>29234</v>
      </c>
      <c r="F14" s="31"/>
      <c r="G14" s="113">
        <v>93.9</v>
      </c>
      <c r="H14" s="113">
        <v>90.6</v>
      </c>
      <c r="I14" s="113">
        <v>99.8</v>
      </c>
      <c r="J14" s="113">
        <v>100.6</v>
      </c>
      <c r="K14" s="33"/>
    </row>
    <row r="15" spans="1:11" x14ac:dyDescent="0.25">
      <c r="A15" s="26"/>
      <c r="B15" s="24" t="s">
        <v>13</v>
      </c>
      <c r="C15" s="34">
        <v>15497</v>
      </c>
      <c r="D15" s="37"/>
      <c r="E15" s="37">
        <v>4189</v>
      </c>
      <c r="F15" s="35"/>
      <c r="G15" s="112">
        <v>100</v>
      </c>
      <c r="H15" s="112">
        <v>100.1</v>
      </c>
      <c r="I15" s="112">
        <v>102.8</v>
      </c>
      <c r="J15" s="112">
        <v>100.3</v>
      </c>
      <c r="K15" s="37"/>
    </row>
    <row r="16" spans="1:11" ht="30" x14ac:dyDescent="0.25">
      <c r="A16" s="23"/>
      <c r="B16" s="24" t="s">
        <v>14</v>
      </c>
      <c r="C16" s="30">
        <v>11172</v>
      </c>
      <c r="D16" s="33"/>
      <c r="E16" s="33">
        <v>5643</v>
      </c>
      <c r="F16" s="31"/>
      <c r="G16" s="113">
        <v>100.9</v>
      </c>
      <c r="H16" s="113">
        <v>100.3</v>
      </c>
      <c r="I16" s="113">
        <v>98.2</v>
      </c>
      <c r="J16" s="113">
        <v>99.1</v>
      </c>
      <c r="K16" s="33"/>
    </row>
    <row r="17" spans="1:11" x14ac:dyDescent="0.25">
      <c r="A17" s="26"/>
      <c r="B17" s="38" t="s">
        <v>15</v>
      </c>
      <c r="C17" s="34">
        <v>19797</v>
      </c>
      <c r="D17" s="37"/>
      <c r="E17" s="37">
        <v>7403</v>
      </c>
      <c r="F17" s="35"/>
      <c r="G17" s="112">
        <v>99.6</v>
      </c>
      <c r="H17" s="112">
        <v>100</v>
      </c>
      <c r="I17" s="112">
        <v>96.1</v>
      </c>
      <c r="J17" s="112">
        <v>98.2</v>
      </c>
      <c r="K17" s="37"/>
    </row>
    <row r="18" spans="1:11" ht="30" x14ac:dyDescent="0.25">
      <c r="A18" s="23"/>
      <c r="B18" s="24" t="s">
        <v>16</v>
      </c>
      <c r="C18" s="30">
        <v>17644</v>
      </c>
      <c r="D18" s="33"/>
      <c r="E18" s="33">
        <v>11654</v>
      </c>
      <c r="F18" s="31"/>
      <c r="G18" s="113">
        <v>99.6</v>
      </c>
      <c r="H18" s="113">
        <v>99.5</v>
      </c>
      <c r="I18" s="113">
        <v>95.9</v>
      </c>
      <c r="J18" s="113">
        <v>96.1</v>
      </c>
      <c r="K18" s="33"/>
    </row>
    <row r="19" spans="1:11" x14ac:dyDescent="0.25">
      <c r="A19" s="26"/>
      <c r="B19" s="39" t="s">
        <v>17</v>
      </c>
      <c r="C19" s="34">
        <v>3650</v>
      </c>
      <c r="D19" s="37"/>
      <c r="E19" s="37">
        <v>1773</v>
      </c>
      <c r="F19" s="35"/>
      <c r="G19" s="112">
        <v>101.3</v>
      </c>
      <c r="H19" s="112">
        <v>99.8</v>
      </c>
      <c r="I19" s="112">
        <v>100.2</v>
      </c>
      <c r="J19" s="112">
        <v>98.3</v>
      </c>
      <c r="K19" s="37"/>
    </row>
    <row r="20" spans="1:11" ht="30" x14ac:dyDescent="0.25">
      <c r="A20" s="23"/>
      <c r="B20" s="24" t="s">
        <v>18</v>
      </c>
      <c r="C20" s="54">
        <v>24155</v>
      </c>
      <c r="D20" s="65"/>
      <c r="E20" s="65">
        <v>12088</v>
      </c>
      <c r="F20" s="55"/>
      <c r="G20" s="113">
        <v>99.6</v>
      </c>
      <c r="H20" s="113">
        <v>99.8</v>
      </c>
      <c r="I20" s="113">
        <v>99.8</v>
      </c>
      <c r="J20" s="113">
        <v>99.5</v>
      </c>
      <c r="K20" s="37"/>
    </row>
    <row r="21" spans="1:11" ht="30" x14ac:dyDescent="0.25">
      <c r="A21" s="23"/>
      <c r="B21" s="24" t="s">
        <v>19</v>
      </c>
      <c r="C21" s="30">
        <v>17022</v>
      </c>
      <c r="D21" s="33"/>
      <c r="E21" s="33">
        <v>6783</v>
      </c>
      <c r="F21" s="31"/>
      <c r="G21" s="113">
        <v>99.9</v>
      </c>
      <c r="H21" s="113">
        <v>99.2</v>
      </c>
      <c r="I21" s="113">
        <v>98.9</v>
      </c>
      <c r="J21" s="113">
        <v>100.7</v>
      </c>
      <c r="K21" s="33"/>
    </row>
    <row r="22" spans="1:11" ht="30" x14ac:dyDescent="0.25">
      <c r="A22" s="23"/>
      <c r="B22" s="24" t="s">
        <v>20</v>
      </c>
      <c r="C22" s="30">
        <v>44593</v>
      </c>
      <c r="D22" s="33"/>
      <c r="E22" s="33">
        <v>18661</v>
      </c>
      <c r="F22" s="31"/>
      <c r="G22" s="113">
        <v>99.9</v>
      </c>
      <c r="H22" s="113">
        <v>100</v>
      </c>
      <c r="I22" s="113">
        <v>98.1</v>
      </c>
      <c r="J22" s="113">
        <v>98.1</v>
      </c>
      <c r="K22" s="33"/>
    </row>
    <row r="23" spans="1:11" x14ac:dyDescent="0.25">
      <c r="A23" s="26"/>
      <c r="B23" s="24" t="s">
        <v>21</v>
      </c>
      <c r="C23" s="34">
        <v>27239</v>
      </c>
      <c r="D23" s="37"/>
      <c r="E23" s="37">
        <v>20568</v>
      </c>
      <c r="F23" s="35"/>
      <c r="G23" s="112">
        <v>101.1</v>
      </c>
      <c r="H23" s="112">
        <v>101.1</v>
      </c>
      <c r="I23" s="112">
        <v>101.8</v>
      </c>
      <c r="J23" s="112">
        <v>101.1</v>
      </c>
      <c r="K23" s="37"/>
    </row>
    <row r="24" spans="1:11" ht="30" x14ac:dyDescent="0.25">
      <c r="A24" s="23"/>
      <c r="B24" s="24" t="s">
        <v>22</v>
      </c>
      <c r="C24" s="54">
        <v>24897</v>
      </c>
      <c r="D24" s="65"/>
      <c r="E24" s="65">
        <v>19168</v>
      </c>
      <c r="F24" s="55"/>
      <c r="G24" s="113">
        <v>99.9</v>
      </c>
      <c r="H24" s="113">
        <v>99.8</v>
      </c>
      <c r="I24" s="113">
        <v>100.9</v>
      </c>
      <c r="J24" s="113">
        <v>100.8</v>
      </c>
      <c r="K24" s="37"/>
    </row>
    <row r="25" spans="1:11" x14ac:dyDescent="0.25">
      <c r="A25" s="23"/>
      <c r="B25" s="24" t="s">
        <v>23</v>
      </c>
      <c r="C25" s="34">
        <v>7660</v>
      </c>
      <c r="D25" s="37"/>
      <c r="E25" s="37">
        <v>4208</v>
      </c>
      <c r="F25" s="35"/>
      <c r="G25" s="112">
        <v>99.7</v>
      </c>
      <c r="H25" s="112">
        <v>99.7</v>
      </c>
      <c r="I25" s="112">
        <v>102.2</v>
      </c>
      <c r="J25" s="112">
        <v>101.9</v>
      </c>
      <c r="K25" s="37"/>
    </row>
    <row r="26" spans="1:11" x14ac:dyDescent="0.25">
      <c r="A26" s="26"/>
      <c r="B26" s="24" t="s">
        <v>24</v>
      </c>
      <c r="C26" s="34">
        <v>5536</v>
      </c>
      <c r="D26" s="37"/>
      <c r="E26" s="37">
        <v>3331</v>
      </c>
      <c r="F26" s="35"/>
      <c r="G26" s="112">
        <v>98.1</v>
      </c>
      <c r="H26" s="112">
        <v>98.4</v>
      </c>
      <c r="I26" s="112">
        <v>97.8</v>
      </c>
      <c r="J26" s="112">
        <v>97.6</v>
      </c>
      <c r="K26" s="37"/>
    </row>
    <row r="27" spans="1:11" s="48" customFormat="1" ht="8.25" customHeight="1" x14ac:dyDescent="0.25"/>
    <row r="28" spans="1:11" ht="39" customHeight="1" x14ac:dyDescent="0.25">
      <c r="A28" s="56" t="s">
        <v>26</v>
      </c>
      <c r="B28" s="129" t="s">
        <v>35</v>
      </c>
      <c r="C28" s="129"/>
      <c r="D28" s="129"/>
      <c r="E28" s="129"/>
      <c r="F28" s="129"/>
      <c r="G28" s="129"/>
      <c r="H28" s="129"/>
      <c r="I28" s="129"/>
      <c r="J28" s="129"/>
    </row>
    <row r="29" spans="1:11" x14ac:dyDescent="0.25">
      <c r="A29" s="57" t="s">
        <v>27</v>
      </c>
      <c r="B29" s="53" t="s">
        <v>42</v>
      </c>
      <c r="C29" s="53"/>
      <c r="D29" s="53"/>
      <c r="E29" s="53"/>
      <c r="F29" s="53"/>
      <c r="G29" s="53"/>
      <c r="H29" s="53"/>
      <c r="I29" s="53"/>
      <c r="J29" s="53"/>
    </row>
  </sheetData>
  <mergeCells count="9">
    <mergeCell ref="B28:J28"/>
    <mergeCell ref="G3:J3"/>
    <mergeCell ref="C6:D6"/>
    <mergeCell ref="E6:F6"/>
    <mergeCell ref="C3:F5"/>
    <mergeCell ref="G4:H4"/>
    <mergeCell ref="G5:H5"/>
    <mergeCell ref="I4:J4"/>
    <mergeCell ref="I5:J5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D39" sqref="D39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100" t="s">
        <v>46</v>
      </c>
    </row>
    <row r="2" spans="1:2" ht="8.25" customHeight="1" x14ac:dyDescent="0.25">
      <c r="A2" s="101"/>
    </row>
    <row r="3" spans="1:2" ht="8.25" customHeight="1" x14ac:dyDescent="0.25">
      <c r="A3" s="101"/>
    </row>
    <row r="4" spans="1:2" x14ac:dyDescent="0.25">
      <c r="A4" s="107" t="s">
        <v>47</v>
      </c>
    </row>
    <row r="5" spans="1:2" ht="6" customHeight="1" x14ac:dyDescent="0.25">
      <c r="A5" s="101"/>
    </row>
    <row r="6" spans="1:2" ht="28.5" customHeight="1" x14ac:dyDescent="0.25">
      <c r="A6" s="151" t="s">
        <v>48</v>
      </c>
      <c r="B6" s="151"/>
    </row>
    <row r="7" spans="1:2" ht="6" customHeight="1" x14ac:dyDescent="0.25">
      <c r="A7" s="145"/>
      <c r="B7" s="145"/>
    </row>
    <row r="8" spans="1:2" ht="28.5" customHeight="1" x14ac:dyDescent="0.25">
      <c r="A8" s="151" t="s">
        <v>49</v>
      </c>
      <c r="B8" s="151"/>
    </row>
    <row r="9" spans="1:2" ht="6" customHeight="1" x14ac:dyDescent="0.25">
      <c r="A9" s="145"/>
      <c r="B9" s="145"/>
    </row>
    <row r="10" spans="1:2" ht="41.25" customHeight="1" x14ac:dyDescent="0.25">
      <c r="A10" s="151" t="s">
        <v>50</v>
      </c>
      <c r="B10" s="151"/>
    </row>
    <row r="11" spans="1:2" ht="6" customHeight="1" x14ac:dyDescent="0.25">
      <c r="A11" s="101"/>
      <c r="B11" s="145"/>
    </row>
    <row r="12" spans="1:2" x14ac:dyDescent="0.25">
      <c r="A12" s="146" t="s">
        <v>51</v>
      </c>
      <c r="B12" s="145"/>
    </row>
    <row r="13" spans="1:2" ht="6" customHeight="1" x14ac:dyDescent="0.25">
      <c r="A13" s="101"/>
      <c r="B13" s="145"/>
    </row>
    <row r="14" spans="1:2" ht="59.25" customHeight="1" x14ac:dyDescent="0.25">
      <c r="A14" s="151" t="s">
        <v>52</v>
      </c>
      <c r="B14" s="151"/>
    </row>
    <row r="15" spans="1:2" ht="28.5" customHeight="1" x14ac:dyDescent="0.25">
      <c r="A15" s="151" t="s">
        <v>53</v>
      </c>
      <c r="B15" s="151"/>
    </row>
    <row r="16" spans="1:2" ht="6" customHeight="1" x14ac:dyDescent="0.25">
      <c r="A16" s="101"/>
      <c r="B16" s="145"/>
    </row>
    <row r="17" spans="1:2" ht="15" customHeight="1" x14ac:dyDescent="0.25">
      <c r="A17" s="151" t="s">
        <v>54</v>
      </c>
      <c r="B17" s="151"/>
    </row>
    <row r="18" spans="1:2" ht="6" customHeight="1" x14ac:dyDescent="0.25">
      <c r="A18" s="101"/>
      <c r="B18" s="145"/>
    </row>
    <row r="19" spans="1:2" x14ac:dyDescent="0.25">
      <c r="A19" s="147" t="s">
        <v>55</v>
      </c>
      <c r="B19" s="145"/>
    </row>
    <row r="20" spans="1:2" ht="6" customHeight="1" x14ac:dyDescent="0.25">
      <c r="A20" s="101"/>
      <c r="B20" s="145"/>
    </row>
    <row r="21" spans="1:2" ht="15" customHeight="1" x14ac:dyDescent="0.25">
      <c r="A21" s="150" t="s">
        <v>56</v>
      </c>
      <c r="B21" s="150"/>
    </row>
    <row r="22" spans="1:2" ht="6" customHeight="1" x14ac:dyDescent="0.25">
      <c r="A22" s="145"/>
      <c r="B22" s="145"/>
    </row>
    <row r="23" spans="1:2" ht="28.5" customHeight="1" x14ac:dyDescent="0.25">
      <c r="A23" s="149" t="s">
        <v>57</v>
      </c>
      <c r="B23" s="149"/>
    </row>
    <row r="24" spans="1:2" ht="6" customHeight="1" x14ac:dyDescent="0.25">
      <c r="A24" s="145"/>
      <c r="B24" s="145"/>
    </row>
    <row r="25" spans="1:2" ht="28.5" customHeight="1" x14ac:dyDescent="0.25">
      <c r="A25" s="149" t="s">
        <v>58</v>
      </c>
      <c r="B25" s="149"/>
    </row>
    <row r="26" spans="1:2" ht="6" customHeight="1" x14ac:dyDescent="0.25">
      <c r="A26" s="145"/>
      <c r="B26" s="145"/>
    </row>
    <row r="27" spans="1:2" ht="28.5" customHeight="1" x14ac:dyDescent="0.25">
      <c r="A27" s="149" t="s">
        <v>59</v>
      </c>
      <c r="B27" s="149"/>
    </row>
    <row r="28" spans="1:2" ht="6" customHeight="1" x14ac:dyDescent="0.25">
      <c r="A28" s="101"/>
      <c r="B28" s="145"/>
    </row>
    <row r="29" spans="1:2" ht="28.5" customHeight="1" x14ac:dyDescent="0.25">
      <c r="A29" s="149" t="s">
        <v>60</v>
      </c>
      <c r="B29" s="149"/>
    </row>
    <row r="30" spans="1:2" ht="6" customHeight="1" x14ac:dyDescent="0.25">
      <c r="A30" s="101"/>
      <c r="B30" s="145"/>
    </row>
    <row r="31" spans="1:2" ht="28.5" customHeight="1" x14ac:dyDescent="0.25">
      <c r="A31" s="148" t="s">
        <v>61</v>
      </c>
      <c r="B31" s="148"/>
    </row>
    <row r="32" spans="1:2" ht="8.25" customHeight="1" x14ac:dyDescent="0.25">
      <c r="A32" s="101"/>
      <c r="B32" s="145"/>
    </row>
    <row r="33" spans="1:2" ht="15.75" x14ac:dyDescent="0.25">
      <c r="A33" s="152" t="s">
        <v>62</v>
      </c>
      <c r="B33" s="152"/>
    </row>
    <row r="34" spans="1:2" ht="15.75" x14ac:dyDescent="0.25">
      <c r="A34" s="102"/>
    </row>
    <row r="35" spans="1:2" x14ac:dyDescent="0.25">
      <c r="A35" s="108" t="s">
        <v>63</v>
      </c>
      <c r="B35" s="103" t="s">
        <v>73</v>
      </c>
    </row>
    <row r="36" spans="1:2" ht="6" customHeight="1" x14ac:dyDescent="0.25">
      <c r="A36" s="103"/>
      <c r="B36" s="103"/>
    </row>
    <row r="37" spans="1:2" x14ac:dyDescent="0.25">
      <c r="A37" s="103" t="s">
        <v>64</v>
      </c>
      <c r="B37" s="109" t="s">
        <v>65</v>
      </c>
    </row>
    <row r="38" spans="1:2" ht="9" customHeight="1" x14ac:dyDescent="0.25">
      <c r="A38" s="104"/>
    </row>
    <row r="39" spans="1:2" x14ac:dyDescent="0.25">
      <c r="A39" s="105"/>
    </row>
    <row r="40" spans="1:2" x14ac:dyDescent="0.25">
      <c r="A40" s="143" t="s">
        <v>66</v>
      </c>
      <c r="B40" s="143"/>
    </row>
    <row r="41" spans="1:2" x14ac:dyDescent="0.25">
      <c r="A41" s="143" t="s">
        <v>67</v>
      </c>
      <c r="B41" s="143"/>
    </row>
    <row r="42" spans="1:2" x14ac:dyDescent="0.25">
      <c r="A42" s="143" t="s">
        <v>68</v>
      </c>
      <c r="B42" s="143"/>
    </row>
    <row r="43" spans="1:2" x14ac:dyDescent="0.25">
      <c r="A43" s="144" t="s">
        <v>69</v>
      </c>
      <c r="B43" s="144"/>
    </row>
    <row r="44" spans="1:2" x14ac:dyDescent="0.25">
      <c r="A44" s="143" t="s">
        <v>70</v>
      </c>
      <c r="B44" s="143"/>
    </row>
    <row r="45" spans="1:2" x14ac:dyDescent="0.25">
      <c r="A45" s="143" t="s">
        <v>71</v>
      </c>
      <c r="B45" s="143"/>
    </row>
    <row r="46" spans="1:2" x14ac:dyDescent="0.25">
      <c r="A46" s="106"/>
    </row>
    <row r="47" spans="1:2" ht="15.75" thickBot="1" x14ac:dyDescent="0.3">
      <c r="A47" s="106"/>
    </row>
    <row r="48" spans="1:2" x14ac:dyDescent="0.25">
      <c r="A48" s="142" t="s">
        <v>72</v>
      </c>
      <c r="B48" s="142"/>
    </row>
  </sheetData>
  <mergeCells count="20">
    <mergeCell ref="A17:B17"/>
    <mergeCell ref="A48:B48"/>
    <mergeCell ref="A40:B40"/>
    <mergeCell ref="A41:B41"/>
    <mergeCell ref="A42:B42"/>
    <mergeCell ref="A43:B43"/>
    <mergeCell ref="A44:B44"/>
    <mergeCell ref="A45:B45"/>
    <mergeCell ref="A23:B23"/>
    <mergeCell ref="A27:B27"/>
    <mergeCell ref="A25:B25"/>
    <mergeCell ref="A21:B21"/>
    <mergeCell ref="A29:B29"/>
    <mergeCell ref="A31:B31"/>
    <mergeCell ref="A33:B33"/>
    <mergeCell ref="A6:B6"/>
    <mergeCell ref="A8:B8"/>
    <mergeCell ref="A10:B10"/>
    <mergeCell ref="A14:B14"/>
    <mergeCell ref="A15:B15"/>
  </mergeCells>
  <hyperlinks>
    <hyperlink ref="A43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2017-05-25T12:28:48Z</dcterms:modified>
</cp:coreProperties>
</file>